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<sst xmlns="http://schemas.openxmlformats.org/spreadsheetml/2006/main" count="159" uniqueCount="46">
  <si>
    <t>Twenty 20 Cup   -   2016</t>
  </si>
  <si>
    <t>Matches</t>
  </si>
  <si>
    <t>Inns</t>
  </si>
  <si>
    <t>Runs</t>
  </si>
  <si>
    <t>Ave</t>
  </si>
  <si>
    <t>HS</t>
  </si>
  <si>
    <t>50s</t>
  </si>
  <si>
    <t>30s</t>
  </si>
  <si>
    <t>Ovrs</t>
  </si>
  <si>
    <t>Wks</t>
  </si>
  <si>
    <t>BB</t>
  </si>
  <si>
    <t>3wI</t>
  </si>
  <si>
    <t>Econ</t>
  </si>
  <si>
    <t>S Bunting</t>
  </si>
  <si>
    <t>-</t>
  </si>
  <si>
    <t>4-26</t>
  </si>
  <si>
    <t>PJ Dolaghan</t>
  </si>
  <si>
    <t>J McClurkin</t>
  </si>
  <si>
    <t>R McKinley</t>
  </si>
  <si>
    <t>2-13</t>
  </si>
  <si>
    <t>LM McNamara</t>
  </si>
  <si>
    <t>0-0</t>
  </si>
  <si>
    <t>J Metcalfe</t>
  </si>
  <si>
    <t>O Metcalfe</t>
  </si>
  <si>
    <t>EO Moleon</t>
  </si>
  <si>
    <t>10no</t>
  </si>
  <si>
    <t>4-23</t>
  </si>
  <si>
    <t>B Rose</t>
  </si>
  <si>
    <t>1no</t>
  </si>
  <si>
    <t>NJ Russell</t>
  </si>
  <si>
    <t>JNK Shannon</t>
  </si>
  <si>
    <t>Nathan Smith</t>
  </si>
  <si>
    <t>8no</t>
  </si>
  <si>
    <t>1-5</t>
  </si>
  <si>
    <t>Nikolai Smith</t>
  </si>
  <si>
    <t>47no</t>
  </si>
  <si>
    <t>1-36</t>
  </si>
  <si>
    <t>J Theron</t>
  </si>
  <si>
    <t>2-42</t>
  </si>
  <si>
    <t>M Warke</t>
  </si>
  <si>
    <t>AR White</t>
  </si>
  <si>
    <t>2-12</t>
  </si>
  <si>
    <t>Played</t>
  </si>
  <si>
    <t>Won</t>
  </si>
  <si>
    <t>Lost</t>
  </si>
  <si>
    <t>Joint first in Group A but lost out on run rate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</si>
</sst>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" fontId="5" fillId="0" borderId="0" xfId="0" applyNumberFormat="1" applyFont="1" applyAlignment="1" quotePrefix="1">
      <alignment horizontal="right"/>
    </xf>
    <xf numFmtId="1" fontId="5" fillId="0" borderId="0" xfId="0" applyNumberFormat="1" applyFont="1" applyAlignment="1" quotePrefix="1">
      <alignment horizontal="center"/>
    </xf>
    <xf numFmtId="164" fontId="5" fillId="0" borderId="0" xfId="0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right"/>
    </xf>
    <xf numFmtId="0" fontId="5" fillId="0" borderId="0" xfId="0" applyFont="1" applyBorder="1" applyAlignment="1" quotePrefix="1">
      <alignment horizontal="right"/>
    </xf>
    <xf numFmtId="164" fontId="5" fillId="0" borderId="0" xfId="0" applyNumberFormat="1" applyFont="1" applyAlignment="1" quotePrefix="1">
      <alignment horizontal="right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12.28125" style="0" customWidth="1"/>
    <col min="2" max="2" width="7.00390625" style="0" customWidth="1"/>
    <col min="3" max="3" width="4.8515625" style="0" customWidth="1"/>
    <col min="4" max="4" width="5.421875" style="0" customWidth="1"/>
    <col min="5" max="5" width="6.00390625" style="0" customWidth="1"/>
    <col min="6" max="6" width="5.57421875" style="0" customWidth="1"/>
    <col min="7" max="7" width="3.7109375" style="0" customWidth="1"/>
    <col min="8" max="8" width="4.00390625" style="0" customWidth="1"/>
    <col min="9" max="9" width="5.7109375" style="0" customWidth="1"/>
    <col min="10" max="10" width="5.140625" style="0" customWidth="1"/>
    <col min="11" max="11" width="5.57421875" style="0" customWidth="1"/>
    <col min="12" max="13" width="6.00390625" style="0" customWidth="1"/>
    <col min="14" max="14" width="4.421875" style="0" customWidth="1"/>
    <col min="15" max="15" width="5.421875" style="0" customWidth="1"/>
  </cols>
  <sheetData>
    <row r="1" spans="1:15" ht="15.75">
      <c r="A1" s="1"/>
      <c r="B1" s="2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"/>
      <c r="N1" s="2"/>
      <c r="O1" s="1"/>
    </row>
    <row r="2" spans="1:15" ht="1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1"/>
    </row>
    <row r="3" spans="1:15" ht="15">
      <c r="A3" s="1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7" t="s">
        <v>7</v>
      </c>
      <c r="I3" s="6" t="s">
        <v>8</v>
      </c>
      <c r="J3" s="8" t="s">
        <v>9</v>
      </c>
      <c r="K3" s="8" t="s">
        <v>3</v>
      </c>
      <c r="L3" s="8" t="s">
        <v>4</v>
      </c>
      <c r="M3" s="8" t="s">
        <v>10</v>
      </c>
      <c r="N3" s="9" t="s">
        <v>11</v>
      </c>
      <c r="O3" s="8" t="s">
        <v>12</v>
      </c>
    </row>
    <row r="4" spans="1:15" ht="15">
      <c r="A4" s="1"/>
      <c r="B4" s="2"/>
      <c r="C4" s="2"/>
      <c r="D4" s="3"/>
      <c r="E4" s="3"/>
      <c r="F4" s="3"/>
      <c r="G4" s="10"/>
      <c r="H4" s="11"/>
      <c r="I4" s="10"/>
      <c r="J4" s="12"/>
      <c r="K4" s="12"/>
      <c r="L4" s="12"/>
      <c r="M4" s="12"/>
      <c r="N4" s="13"/>
      <c r="O4" s="1"/>
    </row>
    <row r="5" spans="1:15" ht="15">
      <c r="A5" s="14" t="s">
        <v>13</v>
      </c>
      <c r="B5" s="15">
        <v>3</v>
      </c>
      <c r="C5" s="15">
        <v>2</v>
      </c>
      <c r="D5" s="16">
        <v>12</v>
      </c>
      <c r="E5" s="17">
        <v>6</v>
      </c>
      <c r="F5" s="16">
        <v>10</v>
      </c>
      <c r="G5" s="18" t="s">
        <v>14</v>
      </c>
      <c r="H5" s="19" t="s">
        <v>14</v>
      </c>
      <c r="I5" s="20">
        <v>12</v>
      </c>
      <c r="J5" s="16">
        <v>5</v>
      </c>
      <c r="K5" s="16">
        <v>79</v>
      </c>
      <c r="L5" s="17">
        <f>IF(K5="","",K5/J5)</f>
        <v>15.8</v>
      </c>
      <c r="M5" s="21" t="s">
        <v>15</v>
      </c>
      <c r="N5" s="22">
        <v>1</v>
      </c>
      <c r="O5" s="23">
        <f>79/12</f>
        <v>6.583333333333333</v>
      </c>
    </row>
    <row r="6" spans="1:15" ht="15">
      <c r="A6" s="14" t="s">
        <v>16</v>
      </c>
      <c r="B6" s="15">
        <v>1</v>
      </c>
      <c r="C6" s="15" t="s">
        <v>14</v>
      </c>
      <c r="D6" s="16" t="s">
        <v>14</v>
      </c>
      <c r="E6" s="17" t="s">
        <v>14</v>
      </c>
      <c r="F6" s="16" t="s">
        <v>14</v>
      </c>
      <c r="G6" s="18" t="s">
        <v>14</v>
      </c>
      <c r="H6" s="19" t="s">
        <v>14</v>
      </c>
      <c r="I6" s="18" t="s">
        <v>14</v>
      </c>
      <c r="J6" s="16" t="s">
        <v>14</v>
      </c>
      <c r="K6" s="16" t="s">
        <v>14</v>
      </c>
      <c r="L6" s="16" t="s">
        <v>14</v>
      </c>
      <c r="M6" s="18" t="s">
        <v>14</v>
      </c>
      <c r="N6" s="24" t="s">
        <v>14</v>
      </c>
      <c r="O6" s="20" t="s">
        <v>14</v>
      </c>
    </row>
    <row r="7" spans="1:15" ht="15">
      <c r="A7" s="14" t="s">
        <v>17</v>
      </c>
      <c r="B7" s="15">
        <v>1</v>
      </c>
      <c r="C7" s="15" t="s">
        <v>14</v>
      </c>
      <c r="D7" s="16" t="s">
        <v>14</v>
      </c>
      <c r="E7" s="17" t="s">
        <v>14</v>
      </c>
      <c r="F7" s="25" t="s">
        <v>14</v>
      </c>
      <c r="G7" s="18" t="s">
        <v>14</v>
      </c>
      <c r="H7" s="19" t="s">
        <v>14</v>
      </c>
      <c r="I7" s="18" t="s">
        <v>14</v>
      </c>
      <c r="J7" s="16" t="s">
        <v>14</v>
      </c>
      <c r="K7" s="16" t="s">
        <v>14</v>
      </c>
      <c r="L7" s="16" t="s">
        <v>14</v>
      </c>
      <c r="M7" s="18" t="s">
        <v>14</v>
      </c>
      <c r="N7" s="24" t="s">
        <v>14</v>
      </c>
      <c r="O7" s="20" t="s">
        <v>14</v>
      </c>
    </row>
    <row r="8" spans="1:15" ht="15">
      <c r="A8" s="14" t="s">
        <v>18</v>
      </c>
      <c r="B8" s="15">
        <v>1</v>
      </c>
      <c r="C8" s="15" t="s">
        <v>14</v>
      </c>
      <c r="D8" s="16" t="s">
        <v>14</v>
      </c>
      <c r="E8" s="17" t="s">
        <v>14</v>
      </c>
      <c r="F8" s="25" t="s">
        <v>14</v>
      </c>
      <c r="G8" s="18" t="s">
        <v>14</v>
      </c>
      <c r="H8" s="19" t="s">
        <v>14</v>
      </c>
      <c r="I8" s="18">
        <v>2.4</v>
      </c>
      <c r="J8" s="16">
        <v>2</v>
      </c>
      <c r="K8" s="16">
        <v>13</v>
      </c>
      <c r="L8" s="17">
        <f>IF(K8="","",K8/J8)</f>
        <v>6.5</v>
      </c>
      <c r="M8" s="26" t="s">
        <v>19</v>
      </c>
      <c r="N8" s="24" t="s">
        <v>14</v>
      </c>
      <c r="O8" s="20">
        <f>13/2.66</f>
        <v>4.887218045112782</v>
      </c>
    </row>
    <row r="9" spans="1:15" ht="15">
      <c r="A9" s="14" t="s">
        <v>20</v>
      </c>
      <c r="B9" s="15">
        <v>1</v>
      </c>
      <c r="C9" s="15" t="s">
        <v>14</v>
      </c>
      <c r="D9" s="16" t="s">
        <v>14</v>
      </c>
      <c r="E9" s="17" t="s">
        <v>14</v>
      </c>
      <c r="F9" s="16" t="s">
        <v>14</v>
      </c>
      <c r="G9" s="18" t="s">
        <v>14</v>
      </c>
      <c r="H9" s="19" t="s">
        <v>14</v>
      </c>
      <c r="I9" s="20">
        <v>1</v>
      </c>
      <c r="J9" s="16">
        <v>0</v>
      </c>
      <c r="K9" s="16">
        <v>0</v>
      </c>
      <c r="L9" s="17" t="s">
        <v>14</v>
      </c>
      <c r="M9" s="26" t="s">
        <v>21</v>
      </c>
      <c r="N9" s="24" t="s">
        <v>14</v>
      </c>
      <c r="O9" s="20">
        <f>0/1</f>
        <v>0</v>
      </c>
    </row>
    <row r="10" spans="1:15" ht="15">
      <c r="A10" s="14" t="s">
        <v>22</v>
      </c>
      <c r="B10" s="15">
        <v>2</v>
      </c>
      <c r="C10" s="15" t="s">
        <v>14</v>
      </c>
      <c r="D10" s="16" t="s">
        <v>14</v>
      </c>
      <c r="E10" s="17" t="s">
        <v>14</v>
      </c>
      <c r="F10" s="16" t="s">
        <v>14</v>
      </c>
      <c r="G10" s="18" t="s">
        <v>14</v>
      </c>
      <c r="H10" s="19" t="s">
        <v>14</v>
      </c>
      <c r="I10" s="18" t="s">
        <v>14</v>
      </c>
      <c r="J10" s="16" t="s">
        <v>14</v>
      </c>
      <c r="K10" s="16" t="s">
        <v>14</v>
      </c>
      <c r="L10" s="16" t="s">
        <v>14</v>
      </c>
      <c r="M10" s="18" t="s">
        <v>14</v>
      </c>
      <c r="N10" s="24" t="s">
        <v>14</v>
      </c>
      <c r="O10" s="20" t="s">
        <v>14</v>
      </c>
    </row>
    <row r="11" spans="1:15" ht="15">
      <c r="A11" s="14" t="s">
        <v>23</v>
      </c>
      <c r="B11" s="15">
        <v>3</v>
      </c>
      <c r="C11" s="15">
        <v>3</v>
      </c>
      <c r="D11" s="16">
        <v>32</v>
      </c>
      <c r="E11" s="27">
        <v>10.6</v>
      </c>
      <c r="F11" s="25">
        <v>19</v>
      </c>
      <c r="G11" s="18" t="s">
        <v>14</v>
      </c>
      <c r="H11" s="19" t="s">
        <v>14</v>
      </c>
      <c r="I11" s="20" t="s">
        <v>14</v>
      </c>
      <c r="J11" s="16" t="s">
        <v>14</v>
      </c>
      <c r="K11" s="16" t="s">
        <v>14</v>
      </c>
      <c r="L11" s="16" t="s">
        <v>14</v>
      </c>
      <c r="M11" s="18" t="s">
        <v>14</v>
      </c>
      <c r="N11" s="24" t="s">
        <v>14</v>
      </c>
      <c r="O11" s="20" t="s">
        <v>14</v>
      </c>
    </row>
    <row r="12" spans="1:15" ht="15">
      <c r="A12" s="14" t="s">
        <v>24</v>
      </c>
      <c r="B12" s="15">
        <v>1</v>
      </c>
      <c r="C12" s="15">
        <v>1</v>
      </c>
      <c r="D12" s="16">
        <v>10</v>
      </c>
      <c r="E12" s="27"/>
      <c r="F12" s="25" t="s">
        <v>25</v>
      </c>
      <c r="G12" s="18" t="s">
        <v>14</v>
      </c>
      <c r="H12" s="19" t="s">
        <v>14</v>
      </c>
      <c r="I12" s="20">
        <v>4</v>
      </c>
      <c r="J12" s="16">
        <v>4</v>
      </c>
      <c r="K12" s="16">
        <v>23</v>
      </c>
      <c r="L12" s="16">
        <v>5.75</v>
      </c>
      <c r="M12" s="26" t="s">
        <v>26</v>
      </c>
      <c r="N12" s="22">
        <v>1</v>
      </c>
      <c r="O12" s="20">
        <f>23/4</f>
        <v>5.75</v>
      </c>
    </row>
    <row r="13" spans="1:15" ht="15">
      <c r="A13" s="14" t="s">
        <v>27</v>
      </c>
      <c r="B13" s="15">
        <v>1</v>
      </c>
      <c r="C13" s="15">
        <v>1</v>
      </c>
      <c r="D13" s="16">
        <v>1</v>
      </c>
      <c r="E13" s="17"/>
      <c r="F13" s="25" t="s">
        <v>28</v>
      </c>
      <c r="G13" s="18" t="s">
        <v>14</v>
      </c>
      <c r="H13" s="19" t="s">
        <v>14</v>
      </c>
      <c r="I13" s="18" t="s">
        <v>14</v>
      </c>
      <c r="J13" s="16" t="s">
        <v>14</v>
      </c>
      <c r="K13" s="16" t="s">
        <v>14</v>
      </c>
      <c r="L13" s="16" t="s">
        <v>14</v>
      </c>
      <c r="M13" s="18" t="s">
        <v>14</v>
      </c>
      <c r="N13" s="24" t="s">
        <v>14</v>
      </c>
      <c r="O13" s="20" t="s">
        <v>14</v>
      </c>
    </row>
    <row r="14" spans="1:15" ht="15">
      <c r="A14" s="14" t="s">
        <v>29</v>
      </c>
      <c r="B14" s="15">
        <v>2</v>
      </c>
      <c r="C14" s="15">
        <v>2</v>
      </c>
      <c r="D14" s="16">
        <v>41</v>
      </c>
      <c r="E14" s="17">
        <v>20.5</v>
      </c>
      <c r="F14" s="25">
        <v>32</v>
      </c>
      <c r="G14" s="26" t="s">
        <v>14</v>
      </c>
      <c r="H14" s="19">
        <v>1</v>
      </c>
      <c r="I14" s="20" t="s">
        <v>14</v>
      </c>
      <c r="J14" s="16" t="s">
        <v>14</v>
      </c>
      <c r="K14" s="16" t="s">
        <v>14</v>
      </c>
      <c r="L14" s="16" t="s">
        <v>14</v>
      </c>
      <c r="M14" s="18" t="s">
        <v>14</v>
      </c>
      <c r="N14" s="24" t="s">
        <v>14</v>
      </c>
      <c r="O14" s="20" t="s">
        <v>14</v>
      </c>
    </row>
    <row r="15" spans="1:15" ht="15">
      <c r="A15" s="14" t="s">
        <v>30</v>
      </c>
      <c r="B15" s="15">
        <v>3</v>
      </c>
      <c r="C15" s="15">
        <v>3</v>
      </c>
      <c r="D15" s="16">
        <v>52</v>
      </c>
      <c r="E15" s="17">
        <v>17.3</v>
      </c>
      <c r="F15" s="25">
        <v>29</v>
      </c>
      <c r="G15" s="26" t="s">
        <v>14</v>
      </c>
      <c r="H15" s="19" t="s">
        <v>14</v>
      </c>
      <c r="I15" s="18" t="s">
        <v>14</v>
      </c>
      <c r="J15" s="16" t="s">
        <v>14</v>
      </c>
      <c r="K15" s="16" t="s">
        <v>14</v>
      </c>
      <c r="L15" s="16" t="s">
        <v>14</v>
      </c>
      <c r="M15" s="18" t="s">
        <v>14</v>
      </c>
      <c r="N15" s="24" t="s">
        <v>14</v>
      </c>
      <c r="O15" s="20" t="s">
        <v>14</v>
      </c>
    </row>
    <row r="16" spans="1:15" ht="15">
      <c r="A16" s="14" t="s">
        <v>31</v>
      </c>
      <c r="B16" s="15">
        <v>3</v>
      </c>
      <c r="C16" s="15">
        <v>2</v>
      </c>
      <c r="D16" s="16">
        <v>12</v>
      </c>
      <c r="E16" s="17">
        <v>12</v>
      </c>
      <c r="F16" s="16" t="s">
        <v>32</v>
      </c>
      <c r="G16" s="18" t="s">
        <v>14</v>
      </c>
      <c r="H16" s="19" t="s">
        <v>14</v>
      </c>
      <c r="I16" s="20">
        <v>10</v>
      </c>
      <c r="J16" s="16">
        <v>1</v>
      </c>
      <c r="K16" s="16">
        <v>85</v>
      </c>
      <c r="L16" s="17">
        <f>IF(K16="","",K16/J16)</f>
        <v>85</v>
      </c>
      <c r="M16" s="25" t="s">
        <v>33</v>
      </c>
      <c r="N16" s="22" t="s">
        <v>14</v>
      </c>
      <c r="O16" s="23">
        <f>85/10</f>
        <v>8.5</v>
      </c>
    </row>
    <row r="17" spans="1:15" ht="15">
      <c r="A17" s="14" t="s">
        <v>34</v>
      </c>
      <c r="B17" s="15">
        <v>3</v>
      </c>
      <c r="C17" s="15">
        <v>3</v>
      </c>
      <c r="D17" s="16">
        <v>75</v>
      </c>
      <c r="E17" s="17">
        <v>37.5</v>
      </c>
      <c r="F17" s="16" t="s">
        <v>35</v>
      </c>
      <c r="G17" s="18" t="s">
        <v>14</v>
      </c>
      <c r="H17" s="19">
        <v>1</v>
      </c>
      <c r="I17" s="20">
        <v>4</v>
      </c>
      <c r="J17" s="16">
        <v>1</v>
      </c>
      <c r="K17" s="16">
        <v>36</v>
      </c>
      <c r="L17" s="17">
        <f aca="true" t="shared" si="0" ref="L17:L27">IF(K17="","",K17/J17)</f>
        <v>36</v>
      </c>
      <c r="M17" s="25" t="s">
        <v>36</v>
      </c>
      <c r="N17" s="24" t="s">
        <v>14</v>
      </c>
      <c r="O17" s="23">
        <v>9</v>
      </c>
    </row>
    <row r="18" spans="1:15" ht="15">
      <c r="A18" s="14" t="s">
        <v>37</v>
      </c>
      <c r="B18" s="15">
        <v>3</v>
      </c>
      <c r="C18" s="15">
        <v>3</v>
      </c>
      <c r="D18" s="16">
        <v>63</v>
      </c>
      <c r="E18" s="17">
        <v>21</v>
      </c>
      <c r="F18" s="16">
        <v>27</v>
      </c>
      <c r="G18" s="18" t="s">
        <v>14</v>
      </c>
      <c r="H18" s="19" t="s">
        <v>14</v>
      </c>
      <c r="I18" s="20">
        <v>11</v>
      </c>
      <c r="J18" s="16">
        <v>3</v>
      </c>
      <c r="K18" s="16">
        <v>84</v>
      </c>
      <c r="L18" s="17">
        <f>IF(K18="","",K18/J18)</f>
        <v>28</v>
      </c>
      <c r="M18" s="26" t="s">
        <v>38</v>
      </c>
      <c r="N18" s="24" t="s">
        <v>14</v>
      </c>
      <c r="O18" s="20">
        <f>84/11</f>
        <v>7.636363636363637</v>
      </c>
    </row>
    <row r="19" spans="1:15" ht="15">
      <c r="A19" s="14" t="s">
        <v>39</v>
      </c>
      <c r="B19" s="15">
        <v>1</v>
      </c>
      <c r="C19" s="15">
        <v>1</v>
      </c>
      <c r="D19" s="16">
        <v>1</v>
      </c>
      <c r="E19" s="16"/>
      <c r="F19" s="16" t="s">
        <v>28</v>
      </c>
      <c r="G19" s="18" t="s">
        <v>14</v>
      </c>
      <c r="H19" s="19" t="s">
        <v>14</v>
      </c>
      <c r="I19" s="16" t="s">
        <v>14</v>
      </c>
      <c r="J19" s="16" t="s">
        <v>14</v>
      </c>
      <c r="K19" s="16" t="s">
        <v>14</v>
      </c>
      <c r="L19" s="18" t="s">
        <v>14</v>
      </c>
      <c r="M19" s="24" t="s">
        <v>14</v>
      </c>
      <c r="N19" s="24" t="s">
        <v>14</v>
      </c>
      <c r="O19" s="20" t="s">
        <v>14</v>
      </c>
    </row>
    <row r="20" spans="1:15" ht="15">
      <c r="A20" s="14" t="s">
        <v>40</v>
      </c>
      <c r="B20" s="15">
        <v>3</v>
      </c>
      <c r="C20" s="15">
        <v>3</v>
      </c>
      <c r="D20" s="16">
        <v>117</v>
      </c>
      <c r="E20" s="17">
        <v>58.5</v>
      </c>
      <c r="F20" s="25">
        <v>68</v>
      </c>
      <c r="G20" s="18">
        <v>1</v>
      </c>
      <c r="H20" s="19">
        <v>1</v>
      </c>
      <c r="I20" s="20">
        <v>10</v>
      </c>
      <c r="J20" s="16">
        <v>4</v>
      </c>
      <c r="K20" s="16">
        <v>68</v>
      </c>
      <c r="L20" s="17">
        <f t="shared" si="0"/>
        <v>17</v>
      </c>
      <c r="M20" s="25" t="s">
        <v>41</v>
      </c>
      <c r="N20" s="22" t="s">
        <v>14</v>
      </c>
      <c r="O20" s="23">
        <f>68/10</f>
        <v>6.8</v>
      </c>
    </row>
    <row r="21" spans="1:15" ht="15">
      <c r="A21" s="14"/>
      <c r="B21" s="15"/>
      <c r="C21" s="15"/>
      <c r="D21" s="16"/>
      <c r="E21" s="17"/>
      <c r="F21" s="16"/>
      <c r="G21" s="18"/>
      <c r="H21" s="19"/>
      <c r="I21" s="18"/>
      <c r="J21" s="16"/>
      <c r="K21" s="16"/>
      <c r="L21" s="17">
        <f t="shared" si="0"/>
      </c>
      <c r="M21" s="16"/>
      <c r="N21" s="15"/>
      <c r="O21" s="28"/>
    </row>
    <row r="22" spans="1:15" ht="15">
      <c r="A22" s="14"/>
      <c r="B22" s="15"/>
      <c r="C22" s="15"/>
      <c r="D22" s="16"/>
      <c r="E22" s="17"/>
      <c r="F22" s="16"/>
      <c r="G22" s="18"/>
      <c r="H22" s="18"/>
      <c r="I22" s="18"/>
      <c r="J22" s="16"/>
      <c r="K22" s="16"/>
      <c r="L22" s="17">
        <f t="shared" si="0"/>
      </c>
      <c r="M22" s="16"/>
      <c r="N22" s="15"/>
      <c r="O22" s="28"/>
    </row>
    <row r="23" spans="1:15" ht="15">
      <c r="A23" s="16" t="s">
        <v>42</v>
      </c>
      <c r="B23" s="15">
        <v>3</v>
      </c>
      <c r="C23" s="15"/>
      <c r="D23" s="16"/>
      <c r="E23" s="17"/>
      <c r="F23" s="16"/>
      <c r="G23" s="18"/>
      <c r="H23" s="18"/>
      <c r="I23" s="18"/>
      <c r="J23" s="16"/>
      <c r="K23" s="16"/>
      <c r="L23" s="17">
        <f t="shared" si="0"/>
      </c>
      <c r="M23" s="16"/>
      <c r="N23" s="15"/>
      <c r="O23" s="28"/>
    </row>
    <row r="24" spans="1:15" ht="15">
      <c r="A24" s="16" t="s">
        <v>43</v>
      </c>
      <c r="B24" s="15">
        <v>2</v>
      </c>
      <c r="C24" s="15"/>
      <c r="D24" s="16"/>
      <c r="E24" s="17"/>
      <c r="F24" s="16"/>
      <c r="G24" s="18"/>
      <c r="H24" s="18"/>
      <c r="I24" s="18"/>
      <c r="J24" s="16"/>
      <c r="K24" s="16"/>
      <c r="L24" s="17">
        <f t="shared" si="0"/>
      </c>
      <c r="M24" s="16"/>
      <c r="N24" s="15"/>
      <c r="O24" s="28"/>
    </row>
    <row r="25" spans="1:15" ht="15">
      <c r="A25" s="16" t="s">
        <v>44</v>
      </c>
      <c r="B25" s="15">
        <v>1</v>
      </c>
      <c r="C25" s="15"/>
      <c r="D25" s="16"/>
      <c r="E25" s="17"/>
      <c r="F25" s="16"/>
      <c r="G25" s="18"/>
      <c r="H25" s="18"/>
      <c r="I25" s="18"/>
      <c r="J25" s="16"/>
      <c r="K25" s="16"/>
      <c r="L25" s="17">
        <f t="shared" si="0"/>
      </c>
      <c r="M25" s="16"/>
      <c r="N25" s="15"/>
      <c r="O25" s="28"/>
    </row>
    <row r="26" spans="1:15" ht="15">
      <c r="A26" s="16"/>
      <c r="B26" s="15"/>
      <c r="C26" s="15"/>
      <c r="D26" s="16"/>
      <c r="E26" s="17"/>
      <c r="F26" s="16"/>
      <c r="G26" s="18"/>
      <c r="H26" s="18"/>
      <c r="I26" s="18"/>
      <c r="J26" s="16"/>
      <c r="K26" s="16"/>
      <c r="L26" s="17"/>
      <c r="M26" s="16"/>
      <c r="N26" s="15"/>
      <c r="O26" s="28"/>
    </row>
    <row r="27" spans="1:15" ht="15">
      <c r="A27" s="1"/>
      <c r="B27" s="14" t="s">
        <v>45</v>
      </c>
      <c r="C27" s="15"/>
      <c r="D27" s="16"/>
      <c r="E27" s="17"/>
      <c r="F27" s="16"/>
      <c r="G27" s="18"/>
      <c r="H27" s="18"/>
      <c r="I27" s="18"/>
      <c r="J27" s="16"/>
      <c r="K27" s="16"/>
      <c r="L27" s="17">
        <f t="shared" si="0"/>
      </c>
      <c r="M27" s="16"/>
      <c r="N27" s="15"/>
      <c r="O27" s="28"/>
    </row>
    <row r="28" spans="1:15" ht="15">
      <c r="A28" s="14"/>
      <c r="B28" s="29">
        <f>SUM(B5:B22)</f>
        <v>32</v>
      </c>
      <c r="C28" s="15"/>
      <c r="D28" s="16"/>
      <c r="E28" s="17"/>
      <c r="F28" s="16"/>
      <c r="G28" s="18"/>
      <c r="H28" s="18"/>
      <c r="I28" s="18"/>
      <c r="J28" s="16"/>
      <c r="K28" s="16"/>
      <c r="L28" s="17">
        <f>IF(K28="","",K28/J28)</f>
      </c>
      <c r="M28" s="16"/>
      <c r="N28" s="15"/>
      <c r="O28" s="28"/>
    </row>
  </sheetData>
  <sheetProtection/>
  <mergeCells count="1">
    <mergeCell ref="C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2016-11-24T12:16:08Z</cp:lastPrinted>
  <dcterms:created xsi:type="dcterms:W3CDTF">2016-11-24T12:13:21Z</dcterms:created>
  <dcterms:modified xsi:type="dcterms:W3CDTF">2016-11-24T12:19:38Z</dcterms:modified>
  <cp:category/>
  <cp:version/>
  <cp:contentType/>
  <cp:contentStatus/>
</cp:coreProperties>
</file>